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<sst xmlns="http://schemas.openxmlformats.org/spreadsheetml/2006/main" count="38" uniqueCount="26">
  <si>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totaal lasten</t>
  </si>
  <si>
    <t>totaal baten</t>
  </si>
  <si>
    <t>INKOMSTEN</t>
  </si>
  <si>
    <t>Landelijke afdracht</t>
  </si>
  <si>
    <t>totaal inkomsten</t>
  </si>
  <si>
    <t>UITGAVEN</t>
  </si>
  <si>
    <t>Terugstorten kassaldo</t>
  </si>
  <si>
    <t>Niet uitgegeven sponsorgeld SBOS</t>
  </si>
  <si>
    <t>Sponsorgeld cursus SBOS</t>
  </si>
  <si>
    <t>Marketing &amp; communicatie</t>
  </si>
  <si>
    <t>Saldo 01-01-2016</t>
  </si>
  <si>
    <t>Ledenbinding en -werving</t>
  </si>
  <si>
    <t>Administratie, secretariaat en reiskosten</t>
  </si>
  <si>
    <t>Onderafdelingen</t>
  </si>
  <si>
    <t>Overig</t>
  </si>
  <si>
    <t>Evenementen en acties</t>
  </si>
  <si>
    <t>Landelijke en plaatselijke campagnes</t>
  </si>
  <si>
    <t>Per 01-01-2017 vervalt het batig slado aan de landelijke vereniging</t>
  </si>
  <si>
    <t>saldo</t>
  </si>
  <si>
    <t>Aanschaf</t>
  </si>
  <si>
    <t>Cursus</t>
  </si>
  <si>
    <t>BEGROTING</t>
  </si>
  <si>
    <t>REALISATIE</t>
  </si>
  <si>
    <t>Schagen, 9 maart 2018</t>
  </si>
  <si>
    <t>Charles van der Mark, secretaris/penningmeester</t>
  </si>
  <si>
    <t>Fietsersbond afd. Noordkop financieel overzicht 2016 en 2017. Begroting 2018.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</si>
</sst>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(&quot;€&quot;\ * #,##0.0_);_(&quot;€&quot;\ * \(#,##0.0\);_(&quot;€&quot;\ * &quot;-&quot;??_);_(@_)"/>
    <numFmt numFmtId="173" formatCode="_(&quot;€&quot;\ * #,##0_);_(&quot;€&quot;\ * \(#,##0\);_(&quot;€&quot;\ * &quot;-&quot;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_(* #,##0.000_);_(* \(#,##0.000\);_(* &quot;-&quot;??_);_(@_)"/>
    <numFmt numFmtId="178" formatCode="_ [$€-2]\ * #,##0.00_ ;_ [$€-2]\ * \-#,##0.00_ ;_ [$€-2]\ * &quot;-&quot;??_ ;_ @_ "/>
    <numFmt numFmtId="179" formatCode="_ [$€-2]\ * #,##0.000_ ;_ [$€-2]\ * \-#,##0.000_ ;_ [$€-2]\ * &quot;-&quot;??_ ;_ @_ "/>
    <numFmt numFmtId="180" formatCode="_ [$€-2]\ * #,##0.0000_ ;_ [$€-2]\ * \-#,##0.0000_ ;_ [$€-2]\ * &quot;-&quot;??_ ;_ @_ "/>
    <numFmt numFmtId="181" formatCode="_ [$€-2]\ * #,##0.0_ ;_ [$€-2]\ * \-#,##0.0_ ;_ [$€-2]\ * &quot;-&quot;??_ ;_ @_ "/>
    <numFmt numFmtId="182" formatCode="_ [$€-2]\ * #,##0_ ;_ [$€-2]\ * \-#,##0_ ;_ [$€-2]\ * &quot;-&quot;??_ ;_ @_ "/>
    <numFmt numFmtId="183" formatCode="_ [$€-413]\ * #,##0.00_ ;_ [$€-413]\ * \-#,##0.00_ ;_ [$€-413]\ * &quot;-&quot;??_ ;_ @_ "/>
    <numFmt numFmtId="184" formatCode="_ [$€-413]\ * #,##0.0_ ;_ [$€-413]\ * \-#,##0.0_ ;_ [$€-413]\ * &quot;-&quot;??_ ;_ @_ "/>
    <numFmt numFmtId="185" formatCode="_ [$€-413]\ * #,##0_ ;_ [$€-413]\ * \-#,##0_ ;_ [$€-413]\ * &quot;-&quot;??_ ;_ @_ "/>
    <numFmt numFmtId="186" formatCode="&quot;€&quot;\ #,##0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hevin Std Medium"/>
      <family val="2"/>
    </font>
    <font>
      <sz val="12"/>
      <name val="Chevin Std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hevin Std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71" fontId="0" fillId="0" borderId="0" xfId="47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86" fontId="6" fillId="0" borderId="12" xfId="0" applyNumberFormat="1" applyFont="1" applyBorder="1" applyAlignment="1">
      <alignment/>
    </xf>
    <xf numFmtId="186" fontId="6" fillId="0" borderId="15" xfId="0" applyNumberFormat="1" applyFont="1" applyBorder="1" applyAlignment="1">
      <alignment/>
    </xf>
    <xf numFmtId="186" fontId="6" fillId="0" borderId="16" xfId="47" applyNumberFormat="1" applyFont="1" applyBorder="1" applyAlignment="1">
      <alignment/>
    </xf>
    <xf numFmtId="186" fontId="6" fillId="0" borderId="16" xfId="0" applyNumberFormat="1" applyFont="1" applyBorder="1" applyAlignment="1">
      <alignment/>
    </xf>
    <xf numFmtId="186" fontId="6" fillId="0" borderId="17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186" fontId="6" fillId="0" borderId="19" xfId="47" applyNumberFormat="1" applyFont="1" applyBorder="1" applyAlignment="1">
      <alignment/>
    </xf>
    <xf numFmtId="186" fontId="6" fillId="0" borderId="20" xfId="0" applyNumberFormat="1" applyFont="1" applyBorder="1" applyAlignment="1">
      <alignment/>
    </xf>
    <xf numFmtId="186" fontId="5" fillId="0" borderId="14" xfId="0" applyNumberFormat="1" applyFont="1" applyFill="1" applyBorder="1" applyAlignment="1">
      <alignment/>
    </xf>
    <xf numFmtId="186" fontId="5" fillId="0" borderId="21" xfId="0" applyNumberFormat="1" applyFont="1" applyBorder="1" applyAlignment="1">
      <alignment/>
    </xf>
    <xf numFmtId="186" fontId="5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186" fontId="6" fillId="0" borderId="24" xfId="0" applyNumberFormat="1" applyFont="1" applyBorder="1" applyAlignment="1">
      <alignment/>
    </xf>
    <xf numFmtId="186" fontId="6" fillId="0" borderId="23" xfId="0" applyNumberFormat="1" applyFont="1" applyBorder="1" applyAlignment="1">
      <alignment/>
    </xf>
    <xf numFmtId="186" fontId="6" fillId="0" borderId="25" xfId="41" applyNumberFormat="1" applyFont="1" applyBorder="1" applyAlignment="1">
      <alignment/>
    </xf>
    <xf numFmtId="186" fontId="6" fillId="0" borderId="26" xfId="0" applyNumberFormat="1" applyFont="1" applyBorder="1" applyAlignment="1">
      <alignment/>
    </xf>
    <xf numFmtId="186" fontId="6" fillId="0" borderId="15" xfId="41" applyNumberFormat="1" applyFont="1" applyBorder="1" applyAlignment="1">
      <alignment/>
    </xf>
    <xf numFmtId="186" fontId="6" fillId="0" borderId="27" xfId="41" applyNumberFormat="1" applyFont="1" applyBorder="1" applyAlignment="1">
      <alignment/>
    </xf>
    <xf numFmtId="186" fontId="6" fillId="0" borderId="28" xfId="0" applyNumberFormat="1" applyFont="1" applyBorder="1" applyAlignment="1">
      <alignment/>
    </xf>
    <xf numFmtId="186" fontId="6" fillId="0" borderId="27" xfId="47" applyNumberFormat="1" applyFont="1" applyFill="1" applyBorder="1" applyAlignment="1">
      <alignment/>
    </xf>
    <xf numFmtId="186" fontId="6" fillId="0" borderId="27" xfId="0" applyNumberFormat="1" applyFont="1" applyBorder="1" applyAlignment="1">
      <alignment/>
    </xf>
    <xf numFmtId="186" fontId="5" fillId="0" borderId="14" xfId="0" applyNumberFormat="1" applyFont="1" applyBorder="1" applyAlignment="1">
      <alignment/>
    </xf>
    <xf numFmtId="0" fontId="6" fillId="0" borderId="29" xfId="0" applyFont="1" applyBorder="1" applyAlignment="1">
      <alignment/>
    </xf>
    <xf numFmtId="174" fontId="5" fillId="33" borderId="30" xfId="47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174" fontId="5" fillId="33" borderId="10" xfId="47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0" fontId="6" fillId="0" borderId="31" xfId="0" applyFont="1" applyBorder="1" applyAlignment="1">
      <alignment/>
    </xf>
    <xf numFmtId="186" fontId="6" fillId="0" borderId="31" xfId="0" applyNumberFormat="1" applyFont="1" applyBorder="1" applyAlignment="1">
      <alignment/>
    </xf>
    <xf numFmtId="186" fontId="6" fillId="0" borderId="32" xfId="47" applyNumberFormat="1" applyFont="1" applyBorder="1" applyAlignment="1">
      <alignment/>
    </xf>
    <xf numFmtId="186" fontId="6" fillId="0" borderId="32" xfId="0" applyNumberFormat="1" applyFont="1" applyBorder="1" applyAlignment="1">
      <alignment/>
    </xf>
    <xf numFmtId="0" fontId="6" fillId="0" borderId="33" xfId="0" applyFont="1" applyBorder="1" applyAlignment="1">
      <alignment/>
    </xf>
    <xf numFmtId="186" fontId="6" fillId="0" borderId="33" xfId="0" applyNumberFormat="1" applyFont="1" applyBorder="1" applyAlignment="1">
      <alignment/>
    </xf>
    <xf numFmtId="186" fontId="6" fillId="0" borderId="34" xfId="0" applyNumberFormat="1" applyFont="1" applyBorder="1" applyAlignment="1">
      <alignment/>
    </xf>
    <xf numFmtId="186" fontId="6" fillId="0" borderId="11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6" fillId="0" borderId="35" xfId="47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86" fontId="5" fillId="0" borderId="36" xfId="0" applyNumberFormat="1" applyFont="1" applyFill="1" applyBorder="1" applyAlignment="1">
      <alignment/>
    </xf>
    <xf numFmtId="186" fontId="6" fillId="0" borderId="37" xfId="0" applyNumberFormat="1" applyFont="1" applyBorder="1" applyAlignment="1">
      <alignment/>
    </xf>
    <xf numFmtId="186" fontId="5" fillId="0" borderId="21" xfId="0" applyNumberFormat="1" applyFont="1" applyFill="1" applyBorder="1" applyAlignment="1">
      <alignment/>
    </xf>
    <xf numFmtId="186" fontId="6" fillId="0" borderId="34" xfId="41" applyNumberFormat="1" applyFont="1" applyBorder="1" applyAlignment="1">
      <alignment/>
    </xf>
    <xf numFmtId="186" fontId="0" fillId="0" borderId="0" xfId="0" applyNumberFormat="1" applyFont="1" applyAlignment="1">
      <alignment/>
    </xf>
    <xf numFmtId="186" fontId="6" fillId="34" borderId="38" xfId="47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86" fontId="6" fillId="35" borderId="34" xfId="0" applyNumberFormat="1" applyFont="1" applyFill="1" applyBorder="1" applyAlignment="1">
      <alignment/>
    </xf>
    <xf numFmtId="186" fontId="6" fillId="35" borderId="38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38100</xdr:rowOff>
    </xdr:from>
    <xdr:to>
      <xdr:col>6</xdr:col>
      <xdr:colOff>914400</xdr:colOff>
      <xdr:row>6</xdr:row>
      <xdr:rowOff>104775</xdr:rowOff>
    </xdr:to>
    <xdr:pic>
      <xdr:nvPicPr>
        <xdr:cNvPr id="1" name="Afbeelding 3" descr="logo_nieu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38100"/>
          <a:ext cx="2552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4</xdr:row>
      <xdr:rowOff>76200</xdr:rowOff>
    </xdr:from>
    <xdr:to>
      <xdr:col>6</xdr:col>
      <xdr:colOff>752475</xdr:colOff>
      <xdr:row>5</xdr:row>
      <xdr:rowOff>142875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7258050" y="723900"/>
          <a:ext cx="1590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800" tIns="18000" rIns="1800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Afd. Noordkop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7"/>
  <sheetViews>
    <sheetView tabSelected="1" workbookViewId="0" topLeftCell="A1">
      <selection activeCell="A7" sqref="A7"/>
    </sheetView>
  </sheetViews>
  <sheetFormatPr defaultColWidth="9.140625" defaultRowHeight="12.75"/>
  <cols>
    <col min="1" max="1" width="42.8515625" style="0" customWidth="1"/>
    <col min="2" max="2" width="15.7109375" style="0" customWidth="1"/>
    <col min="3" max="4" width="15.7109375" style="3" customWidth="1"/>
    <col min="5" max="7" width="15.7109375" style="0" customWidth="1"/>
  </cols>
  <sheetData>
    <row r="1" ht="12.75"/>
    <row r="2" ht="12.75"/>
    <row r="3" ht="12.75"/>
    <row r="4" ht="12.75"/>
    <row r="5" ht="12.75"/>
    <row r="6" spans="1:7" ht="15.75">
      <c r="A6" s="66" t="s">
        <v>25</v>
      </c>
      <c r="B6" s="66"/>
      <c r="C6" s="66"/>
      <c r="D6" s="66"/>
      <c r="E6" s="66"/>
      <c r="F6" s="66"/>
      <c r="G6" s="66"/>
    </row>
    <row r="7" spans="1:7" ht="16.5" thickBot="1">
      <c r="A7" s="61"/>
      <c r="B7" s="61"/>
      <c r="C7" s="61"/>
      <c r="D7" s="61"/>
      <c r="E7" s="61"/>
      <c r="F7" s="61"/>
      <c r="G7" s="61"/>
    </row>
    <row r="8" spans="1:7" ht="16.5" thickBot="1">
      <c r="A8" s="11"/>
      <c r="B8" s="64">
        <v>2016</v>
      </c>
      <c r="C8" s="65"/>
      <c r="D8" s="64">
        <v>2017</v>
      </c>
      <c r="E8" s="65"/>
      <c r="F8" s="64">
        <v>2018</v>
      </c>
      <c r="G8" s="65"/>
    </row>
    <row r="9" spans="1:7" ht="16.5" thickBot="1">
      <c r="A9" s="4" t="s">
        <v>2</v>
      </c>
      <c r="B9" s="5" t="s">
        <v>21</v>
      </c>
      <c r="C9" s="37" t="s">
        <v>22</v>
      </c>
      <c r="D9" s="38" t="s">
        <v>21</v>
      </c>
      <c r="E9" s="39" t="s">
        <v>22</v>
      </c>
      <c r="F9" s="40" t="s">
        <v>21</v>
      </c>
      <c r="G9" s="39" t="s">
        <v>22</v>
      </c>
    </row>
    <row r="10" spans="1:7" ht="15.75">
      <c r="A10" s="48" t="s">
        <v>10</v>
      </c>
      <c r="B10" s="49">
        <v>-22.76</v>
      </c>
      <c r="C10" s="50">
        <v>-26.56</v>
      </c>
      <c r="D10" s="60">
        <f>C32</f>
        <v>508.92999999999995</v>
      </c>
      <c r="E10" s="62"/>
      <c r="F10" s="63"/>
      <c r="G10" s="62"/>
    </row>
    <row r="11" spans="1:7" ht="15.75">
      <c r="A11" s="44" t="s">
        <v>3</v>
      </c>
      <c r="B11" s="45">
        <v>950</v>
      </c>
      <c r="C11" s="56">
        <v>960.5</v>
      </c>
      <c r="D11" s="46">
        <v>900</v>
      </c>
      <c r="E11" s="27">
        <v>1400</v>
      </c>
      <c r="F11" s="47">
        <v>1100</v>
      </c>
      <c r="G11" s="27">
        <v>0</v>
      </c>
    </row>
    <row r="12" spans="1:7" ht="15.75">
      <c r="A12" s="6" t="s">
        <v>6</v>
      </c>
      <c r="B12" s="15">
        <v>0</v>
      </c>
      <c r="C12" s="16">
        <v>199.34</v>
      </c>
      <c r="D12" s="17">
        <v>0</v>
      </c>
      <c r="E12" s="16">
        <v>0</v>
      </c>
      <c r="F12" s="18">
        <v>0</v>
      </c>
      <c r="G12" s="16">
        <v>0</v>
      </c>
    </row>
    <row r="13" spans="1:7" ht="15.75">
      <c r="A13" s="6" t="s">
        <v>14</v>
      </c>
      <c r="B13" s="15">
        <v>0</v>
      </c>
      <c r="C13" s="16">
        <v>0</v>
      </c>
      <c r="D13" s="17">
        <v>0</v>
      </c>
      <c r="E13" s="16">
        <v>10</v>
      </c>
      <c r="F13" s="18">
        <v>0</v>
      </c>
      <c r="G13" s="16">
        <v>0</v>
      </c>
    </row>
    <row r="14" spans="1:7" ht="15.75">
      <c r="A14" s="6" t="s">
        <v>7</v>
      </c>
      <c r="B14" s="15">
        <v>0</v>
      </c>
      <c r="C14" s="16">
        <v>0</v>
      </c>
      <c r="D14" s="17">
        <v>0</v>
      </c>
      <c r="E14" s="16">
        <v>0</v>
      </c>
      <c r="F14" s="18">
        <v>100</v>
      </c>
      <c r="G14" s="16">
        <v>0</v>
      </c>
    </row>
    <row r="15" spans="1:7" ht="16.5" thickBot="1">
      <c r="A15" s="7" t="s">
        <v>8</v>
      </c>
      <c r="B15" s="19">
        <v>0</v>
      </c>
      <c r="C15" s="20">
        <v>0</v>
      </c>
      <c r="D15" s="21">
        <v>0</v>
      </c>
      <c r="E15" s="20">
        <v>782</v>
      </c>
      <c r="F15" s="22">
        <v>400</v>
      </c>
      <c r="G15" s="20">
        <v>0</v>
      </c>
    </row>
    <row r="16" spans="1:7" ht="16.5" thickBot="1">
      <c r="A16" s="8" t="s">
        <v>4</v>
      </c>
      <c r="B16" s="23">
        <f aca="true" t="shared" si="0" ref="B16:G16">SUM(B10:B15)</f>
        <v>927.24</v>
      </c>
      <c r="C16" s="57">
        <f t="shared" si="0"/>
        <v>1133.28</v>
      </c>
      <c r="D16" s="55">
        <f t="shared" si="0"/>
        <v>1408.9299999999998</v>
      </c>
      <c r="E16" s="23">
        <f t="shared" si="0"/>
        <v>2192</v>
      </c>
      <c r="F16" s="43">
        <f t="shared" si="0"/>
        <v>1600</v>
      </c>
      <c r="G16" s="23">
        <f t="shared" si="0"/>
        <v>0</v>
      </c>
    </row>
    <row r="17" spans="1:7" ht="16.5" thickBot="1">
      <c r="A17" s="9"/>
      <c r="B17" s="9"/>
      <c r="C17" s="10"/>
      <c r="D17" s="10"/>
      <c r="E17" s="13"/>
      <c r="F17" s="13"/>
      <c r="G17" s="13"/>
    </row>
    <row r="18" spans="1:7" ht="16.5" thickBot="1">
      <c r="A18" s="4" t="s">
        <v>5</v>
      </c>
      <c r="B18" s="4" t="s">
        <v>21</v>
      </c>
      <c r="C18" s="4" t="s">
        <v>22</v>
      </c>
      <c r="D18" s="41" t="s">
        <v>21</v>
      </c>
      <c r="E18" s="42" t="s">
        <v>22</v>
      </c>
      <c r="F18" s="42" t="s">
        <v>21</v>
      </c>
      <c r="G18" s="42" t="s">
        <v>22</v>
      </c>
    </row>
    <row r="19" spans="1:7" ht="15.75">
      <c r="A19" s="26" t="s">
        <v>9</v>
      </c>
      <c r="B19" s="28">
        <v>45</v>
      </c>
      <c r="C19" s="58">
        <v>32.27</v>
      </c>
      <c r="D19" s="29">
        <v>100</v>
      </c>
      <c r="E19" s="27">
        <v>87</v>
      </c>
      <c r="F19" s="30">
        <v>350</v>
      </c>
      <c r="G19" s="27">
        <v>0</v>
      </c>
    </row>
    <row r="20" spans="1:7" ht="15.75">
      <c r="A20" s="6" t="s">
        <v>11</v>
      </c>
      <c r="B20" s="15">
        <v>50</v>
      </c>
      <c r="C20" s="31">
        <v>13.5</v>
      </c>
      <c r="D20" s="32">
        <v>100</v>
      </c>
      <c r="E20" s="16">
        <v>0</v>
      </c>
      <c r="F20" s="33">
        <v>150</v>
      </c>
      <c r="G20" s="16">
        <v>0</v>
      </c>
    </row>
    <row r="21" spans="1:7" ht="15.75">
      <c r="A21" s="6" t="s">
        <v>16</v>
      </c>
      <c r="B21" s="15">
        <v>50</v>
      </c>
      <c r="C21" s="31">
        <v>0</v>
      </c>
      <c r="D21" s="32">
        <v>250</v>
      </c>
      <c r="E21" s="16">
        <v>0</v>
      </c>
      <c r="F21" s="33">
        <v>0</v>
      </c>
      <c r="G21" s="16">
        <v>0</v>
      </c>
    </row>
    <row r="22" spans="1:7" ht="15.75">
      <c r="A22" s="6" t="s">
        <v>12</v>
      </c>
      <c r="B22" s="15">
        <v>350</v>
      </c>
      <c r="C22" s="16">
        <v>450</v>
      </c>
      <c r="D22" s="34">
        <v>150</v>
      </c>
      <c r="E22" s="16">
        <v>154</v>
      </c>
      <c r="F22" s="33">
        <v>350</v>
      </c>
      <c r="G22" s="16">
        <v>0</v>
      </c>
    </row>
    <row r="23" spans="1:7" ht="15.75">
      <c r="A23" s="6" t="s">
        <v>13</v>
      </c>
      <c r="B23" s="15">
        <v>50</v>
      </c>
      <c r="C23" s="16">
        <v>0</v>
      </c>
      <c r="D23" s="34">
        <v>150</v>
      </c>
      <c r="E23" s="16">
        <v>0</v>
      </c>
      <c r="F23" s="33">
        <v>250</v>
      </c>
      <c r="G23" s="16">
        <v>0</v>
      </c>
    </row>
    <row r="24" spans="1:8" ht="15.75">
      <c r="A24" s="6" t="s">
        <v>15</v>
      </c>
      <c r="B24" s="15">
        <v>250</v>
      </c>
      <c r="C24" s="16">
        <v>0</v>
      </c>
      <c r="D24" s="34">
        <v>250</v>
      </c>
      <c r="E24" s="16">
        <v>0</v>
      </c>
      <c r="F24" s="33">
        <v>0</v>
      </c>
      <c r="G24" s="16">
        <v>0</v>
      </c>
      <c r="H24" s="2"/>
    </row>
    <row r="25" spans="1:8" ht="15.75">
      <c r="A25" s="6" t="s">
        <v>19</v>
      </c>
      <c r="B25" s="15">
        <v>0</v>
      </c>
      <c r="C25" s="16">
        <v>0</v>
      </c>
      <c r="D25" s="34">
        <v>300</v>
      </c>
      <c r="E25" s="16">
        <v>329</v>
      </c>
      <c r="F25" s="33">
        <v>0</v>
      </c>
      <c r="G25" s="16">
        <v>0</v>
      </c>
      <c r="H25" s="2"/>
    </row>
    <row r="26" spans="1:8" ht="15.75">
      <c r="A26" s="6" t="s">
        <v>20</v>
      </c>
      <c r="B26" s="15">
        <v>0</v>
      </c>
      <c r="C26" s="16">
        <v>0</v>
      </c>
      <c r="D26" s="34">
        <v>0</v>
      </c>
      <c r="E26" s="16">
        <v>786</v>
      </c>
      <c r="F26" s="33">
        <v>500</v>
      </c>
      <c r="G26" s="16">
        <v>0</v>
      </c>
      <c r="H26" s="2"/>
    </row>
    <row r="27" spans="1:7" ht="16.5" thickBot="1">
      <c r="A27" s="6" t="s">
        <v>14</v>
      </c>
      <c r="B27" s="15">
        <v>100</v>
      </c>
      <c r="C27" s="16">
        <v>128.58</v>
      </c>
      <c r="D27" s="35">
        <v>100</v>
      </c>
      <c r="E27" s="16">
        <v>133</v>
      </c>
      <c r="F27" s="33">
        <v>0</v>
      </c>
      <c r="G27" s="16">
        <v>0</v>
      </c>
    </row>
    <row r="28" spans="1:7" ht="16.5" thickBot="1">
      <c r="A28" s="12" t="s">
        <v>0</v>
      </c>
      <c r="B28" s="36">
        <f aca="true" t="shared" si="1" ref="B28:G28">SUM(B19:B27)</f>
        <v>895</v>
      </c>
      <c r="C28" s="24">
        <f t="shared" si="1"/>
        <v>624.35</v>
      </c>
      <c r="D28" s="25">
        <f t="shared" si="1"/>
        <v>1400</v>
      </c>
      <c r="E28" s="24">
        <f t="shared" si="1"/>
        <v>1489</v>
      </c>
      <c r="F28" s="25">
        <f t="shared" si="1"/>
        <v>1600</v>
      </c>
      <c r="G28" s="24">
        <f t="shared" si="1"/>
        <v>0</v>
      </c>
    </row>
    <row r="29" spans="1:7" ht="9.75" customHeight="1" thickBot="1">
      <c r="A29" s="10"/>
      <c r="B29" s="10"/>
      <c r="C29" s="13"/>
      <c r="D29" s="13"/>
      <c r="E29" s="13"/>
      <c r="F29" s="13"/>
      <c r="G29" s="13"/>
    </row>
    <row r="30" spans="1:7" ht="15.75">
      <c r="A30" s="14" t="s">
        <v>1</v>
      </c>
      <c r="B30" s="14"/>
      <c r="C30" s="51">
        <f>C16</f>
        <v>1133.28</v>
      </c>
      <c r="D30" s="52"/>
      <c r="E30" s="51">
        <f>E16</f>
        <v>2192</v>
      </c>
      <c r="F30" s="13"/>
      <c r="G30" s="51">
        <f>G16</f>
        <v>0</v>
      </c>
    </row>
    <row r="31" spans="1:7" ht="16.5" thickBot="1">
      <c r="A31" s="14" t="s">
        <v>0</v>
      </c>
      <c r="B31" s="14"/>
      <c r="C31" s="53">
        <f>-C28</f>
        <v>-624.35</v>
      </c>
      <c r="D31" s="52"/>
      <c r="E31" s="53">
        <f>-E28</f>
        <v>-1489</v>
      </c>
      <c r="F31" s="13"/>
      <c r="G31" s="53">
        <f>-G28</f>
        <v>0</v>
      </c>
    </row>
    <row r="32" spans="1:7" ht="16.5" thickBot="1">
      <c r="A32" s="14" t="s">
        <v>18</v>
      </c>
      <c r="B32" s="14"/>
      <c r="C32" s="54">
        <f>SUM(C30:C31)</f>
        <v>508.92999999999995</v>
      </c>
      <c r="D32" s="52"/>
      <c r="E32" s="54">
        <f>SUM(E30:E31)</f>
        <v>703</v>
      </c>
      <c r="F32" s="13"/>
      <c r="G32" s="54">
        <f>SUM(G30:G31)</f>
        <v>0</v>
      </c>
    </row>
    <row r="33" spans="1:3" ht="9.75" customHeight="1">
      <c r="A33" s="1"/>
      <c r="B33" s="1"/>
      <c r="C33" s="59"/>
    </row>
    <row r="34" ht="15.75">
      <c r="A34" s="9" t="s">
        <v>17</v>
      </c>
    </row>
    <row r="36" ht="15.75">
      <c r="A36" s="13" t="s">
        <v>23</v>
      </c>
    </row>
    <row r="37" ht="15.75">
      <c r="A37" s="13" t="s">
        <v>24</v>
      </c>
    </row>
  </sheetData>
  <sheetProtection/>
  <mergeCells count="4">
    <mergeCell ref="B8:C8"/>
    <mergeCell ref="D8:E8"/>
    <mergeCell ref="F8:G8"/>
    <mergeCell ref="A6:G6"/>
  </mergeCells>
  <printOptions/>
  <pageMargins left="0.4330708661417323" right="0.4330708661417323" top="0.35433070866141736" bottom="0.35433070866141736" header="0.31496062992125984" footer="0.31496062992125984"/>
  <pageSetup horizontalDpi="300" verticalDpi="300" orientation="landscape" paperSize="9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Charles van der Mark</cp:lastModifiedBy>
  <cp:lastPrinted>2018-03-09T13:53:29Z</cp:lastPrinted>
  <dcterms:created xsi:type="dcterms:W3CDTF">2013-09-12T11:35:21Z</dcterms:created>
  <dcterms:modified xsi:type="dcterms:W3CDTF">2018-03-11T14:09:26Z</dcterms:modified>
  <cp:category/>
  <cp:version/>
  <cp:contentType/>
  <cp:contentStatus/>
</cp:coreProperties>
</file>